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ssion Calculato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₹#,##0"/>
  </numFmts>
  <fonts count="6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FFFFFF"/>
      <sz val="11"/>
    </font>
    <font>
      <name val="Arial"/>
      <b val="1"/>
      <color rgb="001C1410"/>
      <sz val="9"/>
    </font>
    <font>
      <name val="Arial"/>
      <sz val="9"/>
    </font>
    <font>
      <name val="Arial"/>
      <sz val="10"/>
    </font>
  </fonts>
  <fills count="7">
    <fill>
      <patternFill/>
    </fill>
    <fill>
      <patternFill patternType="gray125"/>
    </fill>
    <fill>
      <patternFill patternType="solid">
        <fgColor rgb="001C1410"/>
      </patternFill>
    </fill>
    <fill>
      <patternFill patternType="solid">
        <fgColor rgb="00C4603A"/>
      </patternFill>
    </fill>
    <fill>
      <patternFill patternType="solid">
        <fgColor rgb="00F0E6D8"/>
      </patternFill>
    </fill>
    <fill>
      <patternFill patternType="solid">
        <fgColor rgb="00FFFFFF"/>
      </patternFill>
    </fill>
    <fill>
      <patternFill patternType="solid">
        <fgColor rgb="00FAF4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 indent="1"/>
    </xf>
    <xf numFmtId="0" fontId="3" fillId="4" borderId="0" applyAlignment="1" pivotButton="0" quotePrefix="0" xfId="0">
      <alignment horizontal="center" vertical="center" wrapText="1"/>
    </xf>
    <xf numFmtId="0" fontId="4" fillId="5" borderId="0" applyAlignment="1" pivotButton="0" quotePrefix="0" xfId="0">
      <alignment vertical="center" wrapText="1"/>
    </xf>
    <xf numFmtId="0" fontId="4" fillId="6" borderId="0" applyAlignment="1" pivotButton="0" quotePrefix="0" xfId="0">
      <alignment vertical="center" wrapText="1"/>
    </xf>
    <xf numFmtId="0" fontId="4" fillId="5" borderId="0" applyAlignment="1" pivotButton="0" quotePrefix="0" xfId="0">
      <alignment vertical="center"/>
    </xf>
    <xf numFmtId="164" fontId="4" fillId="5" borderId="0" applyAlignment="1" pivotButton="0" quotePrefix="0" xfId="0">
      <alignment vertical="center"/>
    </xf>
    <xf numFmtId="9" fontId="4" fillId="5" borderId="0" applyAlignment="1" pivotButton="0" quotePrefix="0" xfId="0">
      <alignment vertical="center"/>
    </xf>
    <xf numFmtId="0" fontId="4" fillId="6" borderId="0" applyAlignment="1" pivotButton="0" quotePrefix="0" xfId="0">
      <alignment vertical="center"/>
    </xf>
    <xf numFmtId="164" fontId="4" fillId="6" borderId="0" applyAlignment="1" pivotButton="0" quotePrefix="0" xfId="0">
      <alignment vertical="center"/>
    </xf>
    <xf numFmtId="9" fontId="4" fillId="6" borderId="0" applyAlignment="1" pivotButton="0" quotePrefix="0" xfId="0">
      <alignment vertical="center"/>
    </xf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5"/>
  <sheetViews>
    <sheetView workbookViewId="0">
      <selection activeCell="A1" sqref="A1"/>
    </sheetView>
  </sheetViews>
  <sheetFormatPr baseColWidth="8" defaultRowHeight="15"/>
  <cols>
    <col width="18" customWidth="1" min="1" max="1"/>
    <col width="20" customWidth="1" min="2" max="2"/>
    <col width="18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1" ht="32" customHeight="1">
      <c r="A1" s="1" t="inlineStr">
        <is>
          <t>Salon Commission Structure Calculator — modernsalonowner.com</t>
        </is>
      </c>
    </row>
    <row r="2" ht="6" customHeight="1"/>
    <row r="3" ht="22" customHeight="1">
      <c r="A3" s="2" t="inlineStr">
        <is>
          <t>STYLIST PERFORMANCE INPUTS</t>
        </is>
      </c>
    </row>
    <row r="4" ht="20" customHeight="1">
      <c r="A4" s="3" t="inlineStr">
        <is>
          <t>Stylist Name</t>
        </is>
      </c>
      <c r="B4" s="3" t="inlineStr">
        <is>
          <t>Level</t>
        </is>
      </c>
      <c r="C4" s="3" t="inlineStr">
        <is>
          <t>Monthly Revenue (₹)</t>
        </is>
      </c>
      <c r="D4" s="3" t="inlineStr">
        <is>
          <t>Avg Ticket (₹)</t>
        </is>
      </c>
      <c r="E4" s="3" t="inlineStr">
        <is>
          <t>Retail Sales (₹)</t>
        </is>
      </c>
      <c r="F4" s="3" t="inlineStr">
        <is>
          <t>Hours Worked</t>
        </is>
      </c>
      <c r="G4" s="3" t="inlineStr">
        <is>
          <t>Target Revenue (₹)</t>
        </is>
      </c>
      <c r="H4" s="3" t="inlineStr">
        <is>
          <t>Notes</t>
        </is>
      </c>
    </row>
    <row r="5" ht="18" customHeight="1">
      <c r="A5" s="4" t="inlineStr"/>
      <c r="B5" s="4" t="inlineStr">
        <is>
          <t>Junior/Senior/Director</t>
        </is>
      </c>
      <c r="C5" s="4" t="n">
        <v>0</v>
      </c>
      <c r="D5" s="4" t="n">
        <v>0</v>
      </c>
      <c r="E5" s="4" t="n">
        <v>0</v>
      </c>
      <c r="F5" s="4" t="n">
        <v>0</v>
      </c>
      <c r="G5" s="4" t="n">
        <v>0</v>
      </c>
      <c r="H5" s="4" t="inlineStr"/>
    </row>
    <row r="6" ht="18" customHeight="1">
      <c r="A6" s="5" t="inlineStr"/>
      <c r="B6" s="5" t="inlineStr">
        <is>
          <t>Junior/Senior/Director</t>
        </is>
      </c>
      <c r="C6" s="5" t="n">
        <v>0</v>
      </c>
      <c r="D6" s="5" t="n">
        <v>0</v>
      </c>
      <c r="E6" s="5" t="n">
        <v>0</v>
      </c>
      <c r="F6" s="5" t="n">
        <v>0</v>
      </c>
      <c r="G6" s="5" t="n">
        <v>0</v>
      </c>
      <c r="H6" s="5" t="inlineStr"/>
    </row>
    <row r="7" ht="18" customHeight="1">
      <c r="A7" s="4" t="inlineStr"/>
      <c r="B7" s="4" t="inlineStr">
        <is>
          <t>Junior/Senior/Director</t>
        </is>
      </c>
      <c r="C7" s="4" t="n">
        <v>0</v>
      </c>
      <c r="D7" s="4" t="n">
        <v>0</v>
      </c>
      <c r="E7" s="4" t="n">
        <v>0</v>
      </c>
      <c r="F7" s="4" t="n">
        <v>0</v>
      </c>
      <c r="G7" s="4" t="n">
        <v>0</v>
      </c>
      <c r="H7" s="4" t="inlineStr"/>
    </row>
    <row r="8" ht="18" customHeight="1">
      <c r="A8" s="5" t="inlineStr"/>
      <c r="B8" s="5" t="inlineStr">
        <is>
          <t>Junior/Senior/Director</t>
        </is>
      </c>
      <c r="C8" s="5" t="n">
        <v>0</v>
      </c>
      <c r="D8" s="5" t="n">
        <v>0</v>
      </c>
      <c r="E8" s="5" t="n">
        <v>0</v>
      </c>
      <c r="F8" s="5" t="n">
        <v>0</v>
      </c>
      <c r="G8" s="5" t="n">
        <v>0</v>
      </c>
      <c r="H8" s="5" t="inlineStr"/>
    </row>
    <row r="9" ht="18" customHeight="1">
      <c r="A9" s="4" t="inlineStr"/>
      <c r="B9" s="4" t="inlineStr">
        <is>
          <t>Junior/Senior/Director</t>
        </is>
      </c>
      <c r="C9" s="4" t="n">
        <v>0</v>
      </c>
      <c r="D9" s="4" t="n">
        <v>0</v>
      </c>
      <c r="E9" s="4" t="n">
        <v>0</v>
      </c>
      <c r="F9" s="4" t="n">
        <v>0</v>
      </c>
      <c r="G9" s="4" t="n">
        <v>0</v>
      </c>
      <c r="H9" s="4" t="inlineStr"/>
    </row>
    <row r="10" ht="18" customHeight="1">
      <c r="A10" s="5" t="inlineStr"/>
      <c r="B10" s="5" t="inlineStr">
        <is>
          <t>Junior/Senior/Director</t>
        </is>
      </c>
      <c r="C10" s="5" t="n">
        <v>0</v>
      </c>
      <c r="D10" s="5" t="n">
        <v>0</v>
      </c>
      <c r="E10" s="5" t="n">
        <v>0</v>
      </c>
      <c r="F10" s="5" t="n">
        <v>0</v>
      </c>
      <c r="G10" s="5" t="n">
        <v>0</v>
      </c>
      <c r="H10" s="5" t="inlineStr"/>
    </row>
    <row r="11" ht="18" customHeight="1">
      <c r="A11" s="4" t="inlineStr"/>
      <c r="B11" s="4" t="inlineStr">
        <is>
          <t>Junior/Senior/Director</t>
        </is>
      </c>
      <c r="C11" s="4" t="n">
        <v>0</v>
      </c>
      <c r="D11" s="4" t="n">
        <v>0</v>
      </c>
      <c r="E11" s="4" t="n">
        <v>0</v>
      </c>
      <c r="F11" s="4" t="n">
        <v>0</v>
      </c>
      <c r="G11" s="4" t="n">
        <v>0</v>
      </c>
      <c r="H11" s="4" t="inlineStr"/>
    </row>
    <row r="12" ht="18" customHeight="1">
      <c r="A12" s="5" t="inlineStr"/>
      <c r="B12" s="5" t="inlineStr">
        <is>
          <t>Junior/Senior/Director</t>
        </is>
      </c>
      <c r="C12" s="5" t="n">
        <v>0</v>
      </c>
      <c r="D12" s="5" t="n">
        <v>0</v>
      </c>
      <c r="E12" s="5" t="n">
        <v>0</v>
      </c>
      <c r="F12" s="5" t="n">
        <v>0</v>
      </c>
      <c r="G12" s="5" t="n">
        <v>0</v>
      </c>
      <c r="H12" s="5" t="inlineStr"/>
    </row>
    <row r="13" ht="18" customHeight="1">
      <c r="A13" s="4" t="inlineStr"/>
      <c r="B13" s="4" t="inlineStr">
        <is>
          <t>Junior/Senior/Director</t>
        </is>
      </c>
      <c r="C13" s="4" t="n">
        <v>0</v>
      </c>
      <c r="D13" s="4" t="n">
        <v>0</v>
      </c>
      <c r="E13" s="4" t="n">
        <v>0</v>
      </c>
      <c r="F13" s="4" t="n">
        <v>0</v>
      </c>
      <c r="G13" s="4" t="n">
        <v>0</v>
      </c>
      <c r="H13" s="4" t="inlineStr"/>
    </row>
    <row r="14" ht="18" customHeight="1">
      <c r="A14" s="5" t="inlineStr"/>
      <c r="B14" s="5" t="inlineStr">
        <is>
          <t>Junior/Senior/Director</t>
        </is>
      </c>
      <c r="C14" s="5" t="n">
        <v>0</v>
      </c>
      <c r="D14" s="5" t="n">
        <v>0</v>
      </c>
      <c r="E14" s="5" t="n">
        <v>0</v>
      </c>
      <c r="F14" s="5" t="n">
        <v>0</v>
      </c>
      <c r="G14" s="5" t="n">
        <v>0</v>
      </c>
      <c r="H14" s="5" t="inlineStr"/>
    </row>
    <row r="15" ht="6" customHeight="1"/>
    <row r="16" ht="22" customHeight="1">
      <c r="A16" s="2" t="inlineStr">
        <is>
          <t>TIERED COMMISSION RATES</t>
        </is>
      </c>
    </row>
    <row r="17" ht="20" customHeight="1">
      <c r="A17" s="3" t="inlineStr">
        <is>
          <t>Level</t>
        </is>
      </c>
      <c r="B17" s="3" t="inlineStr">
        <is>
          <t>Revenue Band</t>
        </is>
      </c>
      <c r="C17" s="3" t="inlineStr">
        <is>
          <t>Service Commission %</t>
        </is>
      </c>
      <c r="D17" s="3" t="inlineStr">
        <is>
          <t>Retail Commission %</t>
        </is>
      </c>
      <c r="E17" s="3" t="inlineStr">
        <is>
          <t>Productivity Bonus</t>
        </is>
      </c>
      <c r="F17" s="3" t="inlineStr"/>
      <c r="G17" s="3" t="inlineStr"/>
      <c r="H17" s="3" t="inlineStr"/>
    </row>
    <row r="18" ht="18" customHeight="1">
      <c r="A18" s="4" t="inlineStr">
        <is>
          <t>Junior</t>
        </is>
      </c>
      <c r="B18" s="4" t="inlineStr">
        <is>
          <t>₹0 – ₹60,000</t>
        </is>
      </c>
      <c r="C18" s="4" t="inlineStr">
        <is>
          <t>30%</t>
        </is>
      </c>
      <c r="D18" s="4" t="inlineStr">
        <is>
          <t>8%</t>
        </is>
      </c>
      <c r="E18" s="4" t="inlineStr">
        <is>
          <t>₹2,000 if &gt;₹55,000</t>
        </is>
      </c>
      <c r="F18" s="4" t="inlineStr"/>
      <c r="G18" s="4" t="inlineStr"/>
      <c r="H18" s="4" t="inlineStr"/>
    </row>
    <row r="19" ht="18" customHeight="1">
      <c r="A19" s="5" t="inlineStr">
        <is>
          <t>Junior</t>
        </is>
      </c>
      <c r="B19" s="5" t="inlineStr">
        <is>
          <t>₹60,001 – ₹90,000</t>
        </is>
      </c>
      <c r="C19" s="5" t="inlineStr">
        <is>
          <t>33%</t>
        </is>
      </c>
      <c r="D19" s="5" t="inlineStr">
        <is>
          <t>10%</t>
        </is>
      </c>
      <c r="E19" s="5" t="inlineStr">
        <is>
          <t>₹3,500 if &gt;₹80,000</t>
        </is>
      </c>
      <c r="F19" s="5" t="inlineStr"/>
      <c r="G19" s="5" t="inlineStr"/>
      <c r="H19" s="5" t="inlineStr"/>
    </row>
    <row r="20" ht="18" customHeight="1">
      <c r="A20" s="4" t="inlineStr">
        <is>
          <t>Senior</t>
        </is>
      </c>
      <c r="B20" s="4" t="inlineStr">
        <is>
          <t>₹90,001 – ₹1,20,000</t>
        </is>
      </c>
      <c r="C20" s="4" t="inlineStr">
        <is>
          <t>36%</t>
        </is>
      </c>
      <c r="D20" s="4" t="inlineStr">
        <is>
          <t>12%</t>
        </is>
      </c>
      <c r="E20" s="4" t="inlineStr">
        <is>
          <t>₹5,000 if &gt;₹1,10,000</t>
        </is>
      </c>
      <c r="F20" s="4" t="inlineStr"/>
      <c r="G20" s="4" t="inlineStr"/>
      <c r="H20" s="4" t="inlineStr"/>
    </row>
    <row r="21" ht="18" customHeight="1">
      <c r="A21" s="5" t="inlineStr">
        <is>
          <t>Senior</t>
        </is>
      </c>
      <c r="B21" s="5" t="inlineStr">
        <is>
          <t>₹1,20,001 – ₹1,60,000</t>
        </is>
      </c>
      <c r="C21" s="5" t="inlineStr">
        <is>
          <t>38%</t>
        </is>
      </c>
      <c r="D21" s="5" t="inlineStr">
        <is>
          <t>14%</t>
        </is>
      </c>
      <c r="E21" s="5" t="inlineStr">
        <is>
          <t>₹7,000 if &gt;₹1,50,000</t>
        </is>
      </c>
      <c r="F21" s="5" t="inlineStr"/>
      <c r="G21" s="5" t="inlineStr"/>
      <c r="H21" s="5" t="inlineStr"/>
    </row>
    <row r="22" ht="18" customHeight="1">
      <c r="A22" s="4" t="inlineStr">
        <is>
          <t>Director</t>
        </is>
      </c>
      <c r="B22" s="4" t="inlineStr">
        <is>
          <t>₹1,60,001+</t>
        </is>
      </c>
      <c r="C22" s="4" t="inlineStr">
        <is>
          <t>40%</t>
        </is>
      </c>
      <c r="D22" s="4" t="inlineStr">
        <is>
          <t>15%</t>
        </is>
      </c>
      <c r="E22" s="4" t="inlineStr">
        <is>
          <t>₹10,000 if &gt;₹1,80,000</t>
        </is>
      </c>
      <c r="F22" s="4" t="inlineStr"/>
      <c r="G22" s="4" t="inlineStr"/>
      <c r="H22" s="4" t="inlineStr"/>
    </row>
    <row r="23" ht="6" customHeight="1"/>
    <row r="24" ht="22" customHeight="1">
      <c r="A24" s="2" t="inlineStr">
        <is>
          <t>COMMISSION CALCULATION (Auto)</t>
        </is>
      </c>
    </row>
    <row r="25" ht="20" customHeight="1">
      <c r="A25" s="3" t="inlineStr">
        <is>
          <t>Stylist Name</t>
        </is>
      </c>
      <c r="B25" s="3" t="inlineStr">
        <is>
          <t>Monthly Revenue</t>
        </is>
      </c>
      <c r="C25" s="3" t="inlineStr">
        <is>
          <t>Service Commission</t>
        </is>
      </c>
      <c r="D25" s="3" t="inlineStr">
        <is>
          <t>Retail Commission</t>
        </is>
      </c>
      <c r="E25" s="3" t="inlineStr">
        <is>
          <t>Bonus</t>
        </is>
      </c>
      <c r="F25" s="3" t="inlineStr">
        <is>
          <t>Total Payout</t>
        </is>
      </c>
      <c r="G25" s="3" t="inlineStr">
        <is>
          <t>Salon Margin</t>
        </is>
      </c>
      <c r="H25" s="3" t="inlineStr">
        <is>
          <t>Margin %</t>
        </is>
      </c>
    </row>
    <row r="26" ht="18" customHeight="1">
      <c r="A26" s="6">
        <f>A5</f>
        <v/>
      </c>
      <c r="B26" s="7">
        <f>C5</f>
        <v/>
      </c>
      <c r="C26" s="7">
        <f>IF(C5&lt;60000,C5*0.30,IF(C5&lt;90000,C5*0.33,IF(C5&lt;120000,C5*0.36,IF(C5&lt;160000,C5*0.38,C5*0.40))))</f>
        <v/>
      </c>
      <c r="D26" s="7">
        <f>E5*0.12</f>
        <v/>
      </c>
      <c r="E26" s="7">
        <f>IF(C5&gt;110000,5000,IF(C5&gt;80000,3500,IF(C5&gt;55000,2000,0)))</f>
        <v/>
      </c>
      <c r="F26" s="7">
        <f>C26+D26+E26</f>
        <v/>
      </c>
      <c r="G26" s="7">
        <f>B26-F26</f>
        <v/>
      </c>
      <c r="H26" s="8">
        <f>IF(B26&gt;0,G26/B26,0)</f>
        <v/>
      </c>
    </row>
    <row r="27" ht="18" customHeight="1">
      <c r="A27" s="9">
        <f>A6</f>
        <v/>
      </c>
      <c r="B27" s="10">
        <f>C6</f>
        <v/>
      </c>
      <c r="C27" s="10">
        <f>IF(C6&lt;60000,C6*0.30,IF(C6&lt;90000,C6*0.33,IF(C6&lt;120000,C6*0.36,IF(C6&lt;160000,C6*0.38,C6*0.40))))</f>
        <v/>
      </c>
      <c r="D27" s="10">
        <f>E6*0.12</f>
        <v/>
      </c>
      <c r="E27" s="10">
        <f>IF(C6&gt;110000,5000,IF(C6&gt;80000,3500,IF(C6&gt;55000,2000,0)))</f>
        <v/>
      </c>
      <c r="F27" s="10">
        <f>C27+D27+E27</f>
        <v/>
      </c>
      <c r="G27" s="10">
        <f>B27-F27</f>
        <v/>
      </c>
      <c r="H27" s="11">
        <f>IF(B27&gt;0,G27/B27,0)</f>
        <v/>
      </c>
    </row>
    <row r="28" ht="18" customHeight="1">
      <c r="A28" s="6">
        <f>A7</f>
        <v/>
      </c>
      <c r="B28" s="7">
        <f>C7</f>
        <v/>
      </c>
      <c r="C28" s="7">
        <f>IF(C7&lt;60000,C7*0.30,IF(C7&lt;90000,C7*0.33,IF(C7&lt;120000,C7*0.36,IF(C7&lt;160000,C7*0.38,C7*0.40))))</f>
        <v/>
      </c>
      <c r="D28" s="7">
        <f>E7*0.12</f>
        <v/>
      </c>
      <c r="E28" s="7">
        <f>IF(C7&gt;110000,5000,IF(C7&gt;80000,3500,IF(C7&gt;55000,2000,0)))</f>
        <v/>
      </c>
      <c r="F28" s="7">
        <f>C28+D28+E28</f>
        <v/>
      </c>
      <c r="G28" s="7">
        <f>B28-F28</f>
        <v/>
      </c>
      <c r="H28" s="8">
        <f>IF(B28&gt;0,G28/B28,0)</f>
        <v/>
      </c>
    </row>
    <row r="29" ht="18" customHeight="1">
      <c r="A29" s="9">
        <f>A8</f>
        <v/>
      </c>
      <c r="B29" s="10">
        <f>C8</f>
        <v/>
      </c>
      <c r="C29" s="10">
        <f>IF(C8&lt;60000,C8*0.30,IF(C8&lt;90000,C8*0.33,IF(C8&lt;120000,C8*0.36,IF(C8&lt;160000,C8*0.38,C8*0.40))))</f>
        <v/>
      </c>
      <c r="D29" s="10">
        <f>E8*0.12</f>
        <v/>
      </c>
      <c r="E29" s="10">
        <f>IF(C8&gt;110000,5000,IF(C8&gt;80000,3500,IF(C8&gt;55000,2000,0)))</f>
        <v/>
      </c>
      <c r="F29" s="10">
        <f>C29+D29+E29</f>
        <v/>
      </c>
      <c r="G29" s="10">
        <f>B29-F29</f>
        <v/>
      </c>
      <c r="H29" s="11">
        <f>IF(B29&gt;0,G29/B29,0)</f>
        <v/>
      </c>
    </row>
    <row r="30" ht="18" customHeight="1">
      <c r="A30" s="6">
        <f>A9</f>
        <v/>
      </c>
      <c r="B30" s="7">
        <f>C9</f>
        <v/>
      </c>
      <c r="C30" s="7">
        <f>IF(C9&lt;60000,C9*0.30,IF(C9&lt;90000,C9*0.33,IF(C9&lt;120000,C9*0.36,IF(C9&lt;160000,C9*0.38,C9*0.40))))</f>
        <v/>
      </c>
      <c r="D30" s="7">
        <f>E9*0.12</f>
        <v/>
      </c>
      <c r="E30" s="7">
        <f>IF(C9&gt;110000,5000,IF(C9&gt;80000,3500,IF(C9&gt;55000,2000,0)))</f>
        <v/>
      </c>
      <c r="F30" s="7">
        <f>C30+D30+E30</f>
        <v/>
      </c>
      <c r="G30" s="7">
        <f>B30-F30</f>
        <v/>
      </c>
      <c r="H30" s="8">
        <f>IF(B30&gt;0,G30/B30,0)</f>
        <v/>
      </c>
    </row>
    <row r="31" ht="18" customHeight="1">
      <c r="A31" s="9">
        <f>A10</f>
        <v/>
      </c>
      <c r="B31" s="10">
        <f>C10</f>
        <v/>
      </c>
      <c r="C31" s="10">
        <f>IF(C10&lt;60000,C10*0.30,IF(C10&lt;90000,C10*0.33,IF(C10&lt;120000,C10*0.36,IF(C10&lt;160000,C10*0.38,C10*0.40))))</f>
        <v/>
      </c>
      <c r="D31" s="10">
        <f>E10*0.12</f>
        <v/>
      </c>
      <c r="E31" s="10">
        <f>IF(C10&gt;110000,5000,IF(C10&gt;80000,3500,IF(C10&gt;55000,2000,0)))</f>
        <v/>
      </c>
      <c r="F31" s="10">
        <f>C31+D31+E31</f>
        <v/>
      </c>
      <c r="G31" s="10">
        <f>B31-F31</f>
        <v/>
      </c>
      <c r="H31" s="11">
        <f>IF(B31&gt;0,G31/B31,0)</f>
        <v/>
      </c>
    </row>
    <row r="32" ht="18" customHeight="1">
      <c r="A32" s="6">
        <f>A11</f>
        <v/>
      </c>
      <c r="B32" s="7">
        <f>C11</f>
        <v/>
      </c>
      <c r="C32" s="7">
        <f>IF(C11&lt;60000,C11*0.30,IF(C11&lt;90000,C11*0.33,IF(C11&lt;120000,C11*0.36,IF(C11&lt;160000,C11*0.38,C11*0.40))))</f>
        <v/>
      </c>
      <c r="D32" s="7">
        <f>E11*0.12</f>
        <v/>
      </c>
      <c r="E32" s="7">
        <f>IF(C11&gt;110000,5000,IF(C11&gt;80000,3500,IF(C11&gt;55000,2000,0)))</f>
        <v/>
      </c>
      <c r="F32" s="7">
        <f>C32+D32+E32</f>
        <v/>
      </c>
      <c r="G32" s="7">
        <f>B32-F32</f>
        <v/>
      </c>
      <c r="H32" s="8">
        <f>IF(B32&gt;0,G32/B32,0)</f>
        <v/>
      </c>
    </row>
    <row r="33" ht="18" customHeight="1">
      <c r="A33" s="9">
        <f>A12</f>
        <v/>
      </c>
      <c r="B33" s="10">
        <f>C12</f>
        <v/>
      </c>
      <c r="C33" s="10">
        <f>IF(C12&lt;60000,C12*0.30,IF(C12&lt;90000,C12*0.33,IF(C12&lt;120000,C12*0.36,IF(C12&lt;160000,C12*0.38,C12*0.40))))</f>
        <v/>
      </c>
      <c r="D33" s="10">
        <f>E12*0.12</f>
        <v/>
      </c>
      <c r="E33" s="10">
        <f>IF(C12&gt;110000,5000,IF(C12&gt;80000,3500,IF(C12&gt;55000,2000,0)))</f>
        <v/>
      </c>
      <c r="F33" s="10">
        <f>C33+D33+E33</f>
        <v/>
      </c>
      <c r="G33" s="10">
        <f>B33-F33</f>
        <v/>
      </c>
      <c r="H33" s="11">
        <f>IF(B33&gt;0,G33/B33,0)</f>
        <v/>
      </c>
    </row>
    <row r="34" ht="18" customHeight="1">
      <c r="A34" s="6">
        <f>A13</f>
        <v/>
      </c>
      <c r="B34" s="7">
        <f>C13</f>
        <v/>
      </c>
      <c r="C34" s="7">
        <f>IF(C13&lt;60000,C13*0.30,IF(C13&lt;90000,C13*0.33,IF(C13&lt;120000,C13*0.36,IF(C13&lt;160000,C13*0.38,C13*0.40))))</f>
        <v/>
      </c>
      <c r="D34" s="7">
        <f>E13*0.12</f>
        <v/>
      </c>
      <c r="E34" s="7">
        <f>IF(C13&gt;110000,5000,IF(C13&gt;80000,3500,IF(C13&gt;55000,2000,0)))</f>
        <v/>
      </c>
      <c r="F34" s="7">
        <f>C34+D34+E34</f>
        <v/>
      </c>
      <c r="G34" s="7">
        <f>B34-F34</f>
        <v/>
      </c>
      <c r="H34" s="8">
        <f>IF(B34&gt;0,G34/B34,0)</f>
        <v/>
      </c>
    </row>
    <row r="35" ht="18" customHeight="1">
      <c r="A35" s="9">
        <f>A14</f>
        <v/>
      </c>
      <c r="B35" s="10">
        <f>C14</f>
        <v/>
      </c>
      <c r="C35" s="10">
        <f>IF(C14&lt;60000,C14*0.30,IF(C14&lt;90000,C14*0.33,IF(C14&lt;120000,C14*0.36,IF(C14&lt;160000,C14*0.38,C14*0.40))))</f>
        <v/>
      </c>
      <c r="D35" s="10">
        <f>E14*0.12</f>
        <v/>
      </c>
      <c r="E35" s="10">
        <f>IF(C14&gt;110000,5000,IF(C14&gt;80000,3500,IF(C14&gt;55000,2000,0)))</f>
        <v/>
      </c>
      <c r="F35" s="10">
        <f>C35+D35+E35</f>
        <v/>
      </c>
      <c r="G35" s="10">
        <f>B35-F35</f>
        <v/>
      </c>
      <c r="H35" s="11">
        <f>IF(B35&gt;0,G35/B35,0)</f>
        <v/>
      </c>
    </row>
  </sheetData>
  <mergeCells count="4">
    <mergeCell ref="A3:H3"/>
    <mergeCell ref="A16:H16"/>
    <mergeCell ref="A24:H24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sheetData>
    <row r="1" ht="32" customHeight="1">
      <c r="A1" s="1" t="inlineStr">
        <is>
          <t>How to Use This Calculator</t>
        </is>
      </c>
    </row>
    <row r="3">
      <c r="A3" s="12" t="inlineStr">
        <is>
          <t>STEP 1 — Enter stylist data in the 'Commission Calculator' tab (rows 5–14).</t>
        </is>
      </c>
    </row>
    <row r="4">
      <c r="A4" s="12" t="inlineStr">
        <is>
          <t>STEP 2 — Fill in: Stylist Name, Level, Monthly Revenue, Average Ticket, Retail Sales, Hours.</t>
        </is>
      </c>
    </row>
    <row r="5">
      <c r="A5" s="12" t="inlineStr">
        <is>
          <t>STEP 3 — The bottom section (rows 26–35) auto-calculates payout and margin for each stylist.</t>
        </is>
      </c>
    </row>
    <row r="6">
      <c r="A6" s="12" t="inlineStr">
        <is>
          <t>STEP 4 — Adjust the tier rates in rows 18–22 to model different commission structures.</t>
        </is>
      </c>
    </row>
    <row r="7">
      <c r="A7" s="12" t="inlineStr">
        <is>
          <t>STEP 5 — Review Margin % column — target 28–35% after commission for a healthy salon.</t>
        </is>
      </c>
    </row>
    <row r="9">
      <c r="A9" s="12" t="inlineStr">
        <is>
          <t>RETAIL NOTE: Retail commission is tracked separately. 12% is a starting point — raise it to 15% for stylists above ₹15K retail/month.</t>
        </is>
      </c>
    </row>
    <row r="10">
      <c r="A10" s="12" t="inlineStr">
        <is>
          <t>BONUS NOTE: Productivity bonuses are one-time monthly payments when stylist hits the revenue threshold.</t>
        </is>
      </c>
    </row>
    <row r="12">
      <c r="A12" s="12" t="inlineStr">
        <is>
          <t>From: Kate Harlow · modernsalonowner.com</t>
        </is>
      </c>
    </row>
  </sheetData>
  <mergeCells count="9">
    <mergeCell ref="A10:F10"/>
    <mergeCell ref="A5:F5"/>
    <mergeCell ref="A9:F9"/>
    <mergeCell ref="A6:F6"/>
    <mergeCell ref="A12:F12"/>
    <mergeCell ref="A4:F4"/>
    <mergeCell ref="A1:H1"/>
    <mergeCell ref="A3:F3"/>
    <mergeCell ref="A7:F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2026-05-01T19:10:48Z</dcterms:created>
  <dcterms:modified xmlns:dcterms="http://purl.org/dc/terms/" xmlns:xsi="http://www.w3.org/2001/XMLSchema-instance" xsi:type="dcterms:W3CDTF">2026-05-01T19:10:48Z</dcterms:modified>
</cp:coreProperties>
</file>