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11 Clauses" sheetId="1" state="visible" r:id="rId1"/>
    <sheet name="Cost Estimator" sheetId="2" state="visible" r:id="rId2"/>
    <sheet name="How to use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557A65"/>
      <sz val="9"/>
    </font>
    <font>
      <name val="Calibri"/>
      <b val="1"/>
      <color rgb="00121C14"/>
      <sz val="11"/>
    </font>
    <font>
      <name val="Calibri"/>
      <b val="1"/>
      <color rgb="001F4530"/>
      <sz val="12"/>
    </font>
    <font>
      <name val="Calibri"/>
      <b val="1"/>
      <color rgb="002E6B48"/>
      <sz val="12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5" fillId="0" borderId="1" pivotButton="0" quotePrefix="0" xfId="0"/>
    <xf numFmtId="0" fontId="7" fillId="0" borderId="0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0"/>
  <sheetViews>
    <sheetView workbookViewId="0">
      <selection activeCell="A1" sqref="A1"/>
    </sheetView>
  </sheetViews>
  <sheetFormatPr baseColWidth="8" defaultRowHeight="15"/>
  <cols>
    <col width="5" customWidth="1" min="1" max="1"/>
    <col width="24" customWidth="1" min="2" max="2"/>
    <col width="38" customWidth="1" min="3" max="3"/>
    <col width="42" customWidth="1" min="4" max="4"/>
    <col width="38" customWidth="1" min="5" max="5"/>
    <col width="26" customWidth="1" min="6" max="6"/>
  </cols>
  <sheetData>
    <row r="1">
      <c r="A1" s="1" t="inlineStr">
        <is>
          <t>Salon Lease Negotiation Checklist</t>
        </is>
      </c>
    </row>
    <row r="2">
      <c r="A2" s="2" t="inlineStr">
        <is>
          <t>Modern Salon Owner Series · Book 5 · Kate Harlow</t>
        </is>
      </c>
    </row>
    <row r="4">
      <c r="A4" s="3" t="inlineStr">
        <is>
          <t>11 CLAUSES THAT WILL BITE YOU</t>
        </is>
      </c>
    </row>
    <row r="5" ht="28" customHeight="1">
      <c r="A5" s="4" t="inlineStr">
        <is>
          <t>#</t>
        </is>
      </c>
      <c r="B5" s="4" t="inlineStr">
        <is>
          <t>Clause</t>
        </is>
      </c>
      <c r="C5" s="4" t="inlineStr">
        <is>
          <t>What landlord proposes</t>
        </is>
      </c>
      <c r="D5" s="4" t="inlineStr">
        <is>
          <t>What you should ask for</t>
        </is>
      </c>
      <c r="E5" s="4" t="inlineStr">
        <is>
          <t>Walk-away threshold</t>
        </is>
      </c>
      <c r="F5" s="4" t="inlineStr">
        <is>
          <t>Notes</t>
        </is>
      </c>
    </row>
    <row r="6" ht="22" customHeight="1">
      <c r="A6" s="5" t="n">
        <v>1</v>
      </c>
      <c r="B6" s="5" t="inlineStr">
        <is>
          <t>Rent escalation</t>
        </is>
      </c>
      <c r="C6" s="5" t="inlineStr">
        <is>
          <t>Annual escalation + market resets</t>
        </is>
      </c>
      <c r="D6" s="5" t="inlineStr">
        <is>
          <t>Cap at 3% / yr or CPI, whichever is lower</t>
        </is>
      </c>
      <c r="E6" s="5" t="inlineStr">
        <is>
          <t>Anything &gt; 5% / yr or open market reset</t>
        </is>
      </c>
      <c r="F6" s="5" t="inlineStr"/>
    </row>
    <row r="7" ht="22" customHeight="1">
      <c r="A7" s="6" t="n">
        <v>2</v>
      </c>
      <c r="B7" s="6" t="inlineStr">
        <is>
          <t>CAM / maintenance</t>
        </is>
      </c>
      <c r="C7" s="6" t="inlineStr">
        <is>
          <t>Pro-rata share, uncapped</t>
        </is>
      </c>
      <c r="D7" s="6" t="inlineStr">
        <is>
          <t>Cap at 5% / yr; exclude capital expenses + landlord overhead</t>
        </is>
      </c>
      <c r="E7" s="6" t="inlineStr">
        <is>
          <t>Uncapped or 'audit not allowed' clause</t>
        </is>
      </c>
      <c r="F7" s="6" t="inlineStr"/>
    </row>
    <row r="8" ht="22" customHeight="1">
      <c r="A8" s="5" t="n">
        <v>3</v>
      </c>
      <c r="B8" s="5" t="inlineStr">
        <is>
          <t>Term length</t>
        </is>
      </c>
      <c r="C8" s="5" t="inlineStr">
        <is>
          <t>5+5 years, hard term</t>
        </is>
      </c>
      <c r="D8" s="5" t="inlineStr">
        <is>
          <t>3 years initial + 2 × 3-yr renewals at fixed terms</t>
        </is>
      </c>
      <c r="E8" s="5" t="inlineStr">
        <is>
          <t>Fixed 5+ years with no break clause</t>
        </is>
      </c>
      <c r="F8" s="5" t="inlineStr"/>
    </row>
    <row r="9" ht="22" customHeight="1">
      <c r="A9" s="6" t="n">
        <v>4</v>
      </c>
      <c r="B9" s="6" t="inlineStr">
        <is>
          <t>Personal guarantee</t>
        </is>
      </c>
      <c r="C9" s="6" t="inlineStr">
        <is>
          <t>Full personal guarantee, full term</t>
        </is>
      </c>
      <c r="D9" s="6" t="inlineStr">
        <is>
          <t>Burn-off after 12–24 months of on-time payment</t>
        </is>
      </c>
      <c r="E9" s="6" t="inlineStr">
        <is>
          <t>Lifetime PG covering renewals</t>
        </is>
      </c>
      <c r="F9" s="6" t="inlineStr"/>
    </row>
    <row r="10" ht="22" customHeight="1">
      <c r="A10" s="5" t="n">
        <v>5</v>
      </c>
      <c r="B10" s="5" t="inlineStr">
        <is>
          <t>Subletting</t>
        </is>
      </c>
      <c r="C10" s="5" t="inlineStr">
        <is>
          <t>No subletting / assignment</t>
        </is>
      </c>
      <c r="D10" s="5" t="inlineStr">
        <is>
          <t>Right to sublet with consent (not unreasonably withheld)</t>
        </is>
      </c>
      <c r="E10" s="5" t="inlineStr">
        <is>
          <t>Absolute prohibition on subletting</t>
        </is>
      </c>
      <c r="F10" s="5" t="inlineStr"/>
    </row>
    <row r="11" ht="22" customHeight="1">
      <c r="A11" s="6" t="n">
        <v>6</v>
      </c>
      <c r="B11" s="6" t="inlineStr">
        <is>
          <t>Improvements / build-out</t>
        </is>
      </c>
      <c r="C11" s="6" t="inlineStr">
        <is>
          <t>Tenant pays, landlord owns</t>
        </is>
      </c>
      <c r="D11" s="6" t="inlineStr">
        <is>
          <t>Build-out allowance OR amortised credit against rent</t>
        </is>
      </c>
      <c r="E11" s="6" t="inlineStr">
        <is>
          <t>Tenant pays + must restore at exit</t>
        </is>
      </c>
      <c r="F11" s="6" t="inlineStr"/>
    </row>
    <row r="12" ht="22" customHeight="1">
      <c r="A12" s="5" t="n">
        <v>7</v>
      </c>
      <c r="B12" s="5" t="inlineStr">
        <is>
          <t>Exclusivity</t>
        </is>
      </c>
      <c r="C12" s="5" t="inlineStr">
        <is>
          <t>No exclusivity</t>
        </is>
      </c>
      <c r="D12" s="5" t="inlineStr">
        <is>
          <t>No competing salon within 200m of premises</t>
        </is>
      </c>
      <c r="E12" s="5" t="inlineStr">
        <is>
          <t>Landlord refuses any radius clause</t>
        </is>
      </c>
      <c r="F12" s="5" t="inlineStr"/>
    </row>
    <row r="13" ht="22" customHeight="1">
      <c r="A13" s="6" t="n">
        <v>8</v>
      </c>
      <c r="B13" s="6" t="inlineStr">
        <is>
          <t>Insurance requirements</t>
        </is>
      </c>
      <c r="C13" s="6" t="inlineStr">
        <is>
          <t>$2M+ liability + landlord as additional insured</t>
        </is>
      </c>
      <c r="D13" s="6" t="inlineStr">
        <is>
          <t>$1M is standard for small salon — push back</t>
        </is>
      </c>
      <c r="E13" s="6" t="inlineStr">
        <is>
          <t>Requires umbrella &gt; $5M</t>
        </is>
      </c>
      <c r="F13" s="6" t="inlineStr"/>
    </row>
    <row r="14" ht="22" customHeight="1">
      <c r="A14" s="5" t="n">
        <v>9</v>
      </c>
      <c r="B14" s="5" t="inlineStr">
        <is>
          <t>Default &amp; cure period</t>
        </is>
      </c>
      <c r="C14" s="5" t="inlineStr">
        <is>
          <t>10 days to cure</t>
        </is>
      </c>
      <c r="D14" s="5" t="inlineStr">
        <is>
          <t>30 days to cure monetary; 60 days non-monetary</t>
        </is>
      </c>
      <c r="E14" s="5" t="inlineStr">
        <is>
          <t>&lt; 10 days cure on any default</t>
        </is>
      </c>
      <c r="F14" s="5" t="inlineStr"/>
    </row>
    <row r="15" ht="22" customHeight="1">
      <c r="A15" s="6" t="n">
        <v>10</v>
      </c>
      <c r="B15" s="6" t="inlineStr">
        <is>
          <t>Renewal option</t>
        </is>
      </c>
      <c r="C15" s="6" t="inlineStr">
        <is>
          <t>No renewal / market rate</t>
        </is>
      </c>
      <c r="D15" s="6" t="inlineStr">
        <is>
          <t>Pre-set renewal rent (CPI-capped) with 6-month notice</t>
        </is>
      </c>
      <c r="E15" s="6" t="inlineStr">
        <is>
          <t>No renewal at all</t>
        </is>
      </c>
      <c r="F15" s="6" t="inlineStr"/>
    </row>
    <row r="16" ht="22" customHeight="1">
      <c r="A16" s="5" t="n">
        <v>11</v>
      </c>
      <c r="B16" s="5" t="inlineStr">
        <is>
          <t>Exit / break clause</t>
        </is>
      </c>
      <c r="C16" s="5" t="inlineStr">
        <is>
          <t>No exit</t>
        </is>
      </c>
      <c r="D16" s="5" t="inlineStr">
        <is>
          <t>12-month notice break at year 3 + landlord-marketing period</t>
        </is>
      </c>
      <c r="E16" s="5" t="inlineStr">
        <is>
          <t>No exit even if you can find replacement tenant</t>
        </is>
      </c>
      <c r="F16" s="5" t="inlineStr"/>
    </row>
    <row r="20">
      <c r="A20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9"/>
  <sheetViews>
    <sheetView workbookViewId="0">
      <selection activeCell="A1" sqref="A1"/>
    </sheetView>
  </sheetViews>
  <sheetFormatPr baseColWidth="8" defaultRowHeight="15"/>
  <cols>
    <col width="38" customWidth="1" min="1" max="1"/>
    <col width="18" customWidth="1" min="2" max="2"/>
    <col width="18" customWidth="1" min="3" max="3"/>
    <col width="18" customWidth="1" min="4" max="4"/>
    <col width="18" customWidth="1" min="5" max="5"/>
  </cols>
  <sheetData>
    <row r="1">
      <c r="A1" s="1" t="inlineStr">
        <is>
          <t>True 5-Year Lease Cost Estimator</t>
        </is>
      </c>
    </row>
    <row r="2">
      <c r="A2" s="2" t="inlineStr">
        <is>
          <t>Modern Salon Owner Series · Book 5 · Kate Harlow</t>
        </is>
      </c>
    </row>
    <row r="4">
      <c r="A4" s="3" t="inlineStr">
        <is>
          <t>INPUTS</t>
        </is>
      </c>
    </row>
    <row r="5" ht="22" customHeight="1">
      <c r="A5" s="8" t="inlineStr">
        <is>
          <t>Monthly base rent</t>
        </is>
      </c>
      <c r="B5" s="8" t="n">
        <v>50000</v>
      </c>
    </row>
    <row r="6" ht="22" customHeight="1">
      <c r="A6" s="8" t="inlineStr">
        <is>
          <t>Annual escalation (%)</t>
        </is>
      </c>
      <c r="B6" s="8" t="n">
        <v>0.05</v>
      </c>
    </row>
    <row r="7" ht="22" customHeight="1">
      <c r="A7" s="8" t="inlineStr">
        <is>
          <t>Monthly CAM / maintenance</t>
        </is>
      </c>
      <c r="B7" s="8" t="n">
        <v>5000</v>
      </c>
    </row>
    <row r="8" ht="22" customHeight="1">
      <c r="A8" s="8" t="inlineStr">
        <is>
          <t>Annual CAM escalation (%)</t>
        </is>
      </c>
      <c r="B8" s="8" t="n">
        <v>0.05</v>
      </c>
    </row>
    <row r="9" ht="22" customHeight="1">
      <c r="A9" s="8" t="inlineStr">
        <is>
          <t>Annual insurance premium</t>
        </is>
      </c>
      <c r="B9" s="8" t="n">
        <v>25000</v>
      </c>
    </row>
    <row r="10" ht="22" customHeight="1">
      <c r="A10" s="8" t="inlineStr">
        <is>
          <t>One-time build-out / improvements</t>
        </is>
      </c>
      <c r="B10" s="8" t="n">
        <v>800000</v>
      </c>
    </row>
    <row r="11" ht="22" customHeight="1">
      <c r="A11" s="8" t="inlineStr">
        <is>
          <t>Build-out allowance from landlord</t>
        </is>
      </c>
      <c r="B11" s="8" t="n">
        <v>0</v>
      </c>
    </row>
    <row r="12" ht="22" customHeight="1">
      <c r="A12" s="8" t="inlineStr">
        <is>
          <t>Term length (years)</t>
        </is>
      </c>
      <c r="B12" s="8" t="n">
        <v>5</v>
      </c>
    </row>
    <row r="14">
      <c r="A14" s="3" t="inlineStr">
        <is>
          <t>PROJECTED COST</t>
        </is>
      </c>
    </row>
    <row r="15" ht="28" customHeight="1">
      <c r="A15" s="4" t="inlineStr">
        <is>
          <t>Year</t>
        </is>
      </c>
      <c r="B15" s="4" t="inlineStr">
        <is>
          <t>Rent</t>
        </is>
      </c>
      <c r="C15" s="4" t="inlineStr">
        <is>
          <t>CAM</t>
        </is>
      </c>
      <c r="D15" s="4" t="inlineStr">
        <is>
          <t>Insurance</t>
        </is>
      </c>
      <c r="E15" s="4" t="inlineStr">
        <is>
          <t>Subtotal</t>
        </is>
      </c>
    </row>
    <row r="16" ht="22" customHeight="1">
      <c r="A16" s="5" t="inlineStr">
        <is>
          <t>Year 1</t>
        </is>
      </c>
      <c r="B16" s="5">
        <f>B5*12*((1+B6)^(1-1))</f>
        <v/>
      </c>
      <c r="C16" s="5">
        <f>B7*12*((1+B8)^(1-1))</f>
        <v/>
      </c>
      <c r="D16" s="5">
        <f>B9</f>
        <v/>
      </c>
      <c r="E16" s="5">
        <f>B16+C16+D16</f>
        <v/>
      </c>
    </row>
    <row r="17" ht="22" customHeight="1">
      <c r="A17" s="6" t="inlineStr">
        <is>
          <t>Year 2</t>
        </is>
      </c>
      <c r="B17" s="6">
        <f>B5*12*((1+B6)^(2-1))</f>
        <v/>
      </c>
      <c r="C17" s="6">
        <f>B7*12*((1+B8)^(2-1))</f>
        <v/>
      </c>
      <c r="D17" s="6">
        <f>B9</f>
        <v/>
      </c>
      <c r="E17" s="6">
        <f>B17+C17+D17</f>
        <v/>
      </c>
    </row>
    <row r="18" ht="22" customHeight="1">
      <c r="A18" s="5" t="inlineStr">
        <is>
          <t>Year 3</t>
        </is>
      </c>
      <c r="B18" s="5">
        <f>B5*12*((1+B6)^(3-1))</f>
        <v/>
      </c>
      <c r="C18" s="5">
        <f>B7*12*((1+B8)^(3-1))</f>
        <v/>
      </c>
      <c r="D18" s="5">
        <f>B9</f>
        <v/>
      </c>
      <c r="E18" s="5">
        <f>B18+C18+D18</f>
        <v/>
      </c>
    </row>
    <row r="19" ht="22" customHeight="1">
      <c r="A19" s="6" t="inlineStr">
        <is>
          <t>Year 4</t>
        </is>
      </c>
      <c r="B19" s="6">
        <f>B5*12*((1+B6)^(4-1))</f>
        <v/>
      </c>
      <c r="C19" s="6">
        <f>B7*12*((1+B8)^(4-1))</f>
        <v/>
      </c>
      <c r="D19" s="6">
        <f>B9</f>
        <v/>
      </c>
      <c r="E19" s="6">
        <f>B19+C19+D19</f>
        <v/>
      </c>
    </row>
    <row r="20" ht="22" customHeight="1">
      <c r="A20" s="5" t="inlineStr">
        <is>
          <t>Year 5</t>
        </is>
      </c>
      <c r="B20" s="5">
        <f>B5*12*((1+B6)^(5-1))</f>
        <v/>
      </c>
      <c r="C20" s="5">
        <f>B7*12*((1+B8)^(5-1))</f>
        <v/>
      </c>
      <c r="D20" s="5">
        <f>B9</f>
        <v/>
      </c>
      <c r="E20" s="5">
        <f>B20+C20+D20</f>
        <v/>
      </c>
    </row>
    <row r="22">
      <c r="A22" s="3" t="inlineStr">
        <is>
          <t>5-Year Operating Total</t>
        </is>
      </c>
      <c r="E22" s="9">
        <f>SUM(E16:E20)</f>
        <v/>
      </c>
    </row>
    <row r="23">
      <c r="A23" s="3" t="inlineStr">
        <is>
          <t>Net Build-out Cost</t>
        </is>
      </c>
      <c r="E23" s="9">
        <f>B10-B11</f>
        <v/>
      </c>
    </row>
    <row r="24">
      <c r="A24" s="10" t="inlineStr">
        <is>
          <t>TRUE 5-YEAR COST</t>
        </is>
      </c>
      <c r="E24" s="11">
        <f>E22+E23</f>
        <v/>
      </c>
    </row>
    <row r="29">
      <c r="A29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lease-negotiation-checklist.xlsx</t>
        </is>
      </c>
    </row>
    <row r="4" ht="18" customHeight="1">
      <c r="A4" s="12" t="inlineStr">
        <is>
          <t>1. Tab 1: Walk through each of the 11 clauses with the landlord. Note their position vs. yours.</t>
        </is>
      </c>
    </row>
    <row r="5" ht="18" customHeight="1">
      <c r="A5" s="12" t="inlineStr">
        <is>
          <t>2. Use the Walk-away threshold column as your hard line — never cross it just to close.</t>
        </is>
      </c>
    </row>
    <row r="6" ht="18" customHeight="1">
      <c r="A6" s="12" t="inlineStr">
        <is>
          <t>3. Tab 2: Plug your real numbers into rows 5–12 to see the true 5-year cost (not just the headline rent).</t>
        </is>
      </c>
    </row>
    <row r="7" ht="18" customHeight="1">
      <c r="A7" s="12" t="inlineStr">
        <is>
          <t>4. Build-out allowance can dramatically change the math — always negotiate this.</t>
        </is>
      </c>
    </row>
    <row r="8" ht="18" customHeight="1">
      <c r="A8" s="12" t="inlineStr">
        <is>
          <t>5. The 'TRUE 5-YEAR COST' figure is what you should compare across multiple sites — not monthly rent.</t>
        </is>
      </c>
    </row>
    <row r="12">
      <c r="A12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